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TT\Desktop\CONTABILI\CUENTA PUBLICA SIST NUEVO 2020\CUENTA PUBLICA ANUAL 2022\"/>
    </mc:Choice>
  </mc:AlternateContent>
  <xr:revisionPtr revIDLastSave="0" documentId="13_ncr:1_{289F0B9A-A8BE-40BE-838C-F5B0F5A64281}" xr6:coauthVersionLast="37" xr6:coauthVersionMax="3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0" yWindow="0" windowWidth="28800" windowHeight="12225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E13" i="1" l="1"/>
  <c r="H80" i="1" l="1"/>
  <c r="H79" i="1"/>
  <c r="H78" i="1"/>
  <c r="H77" i="1"/>
  <c r="H76" i="1"/>
  <c r="H70" i="1"/>
  <c r="H68" i="1"/>
  <c r="H62" i="1"/>
  <c r="H60" i="1"/>
  <c r="H52" i="1"/>
  <c r="H14" i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H37" i="1" s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D81" i="1" s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E12" i="1"/>
  <c r="H12" i="1" s="1"/>
  <c r="E11" i="1"/>
  <c r="H11" i="1" s="1"/>
  <c r="E10" i="1"/>
  <c r="H10" i="1" s="1"/>
  <c r="C9" i="1"/>
  <c r="G81" i="1" l="1"/>
  <c r="F81" i="1"/>
  <c r="E27" i="1"/>
  <c r="H27" i="1" s="1"/>
  <c r="E17" i="1"/>
  <c r="H17" i="1" s="1"/>
  <c r="E57" i="1"/>
  <c r="H57" i="1" s="1"/>
  <c r="E9" i="1"/>
  <c r="H9" i="1" s="1"/>
  <c r="C81" i="1"/>
  <c r="E81" i="1" s="1"/>
  <c r="E47" i="1"/>
  <c r="H47" i="1" s="1"/>
  <c r="H81" i="1" l="1"/>
</calcChain>
</file>

<file path=xl/sharedStrings.xml><?xml version="1.0" encoding="utf-8"?>
<sst xmlns="http://schemas.openxmlformats.org/spreadsheetml/2006/main" count="93" uniqueCount="93">
  <si>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</si>
  <si>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</si>
  <si>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</si>
  <si>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</si>
  <si>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</si>
  <si>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</si>
  <si>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</si>
  <si>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</si>
  <si>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</si>
  <si>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</si>
  <si>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</si>
  <si>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</si>
  <si>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</si>
  <si>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</si>
  <si>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</si>
  <si>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</si>
  <si>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</si>
  <si>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</si>
  <si>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</si>
  <si>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</si>
  <si>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</si>
  <si>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</si>
  <si>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</si>
  <si>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</si>
  <si>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</si>
  <si>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</si>
  <si>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</si>
  <si>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</si>
  <si>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</si>
  <si>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</si>
  <si>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</si>
  <si>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</si>
  <si>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</si>
  <si>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</si>
  <si>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</si>
  <si>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</si>
  <si>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</si>
  <si>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</si>
  <si>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</si>
  <si>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</si>
  <si>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</si>
  <si>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</si>
  <si>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</si>
  <si>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</si>
  <si>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</si>
  <si>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</si>
  <si>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</si>
  <si>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</si>
  <si>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</si>
  <si>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</si>
  <si>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</si>
  <si>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</si>
  <si>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</si>
  <si>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</si>
  <si>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</si>
  <si>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</si>
  <si>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</si>
  <si>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</si>
  <si>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</si>
  <si>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</si>
  <si>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</si>
  <si>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</si>
  <si>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</si>
  <si>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</si>
  <si>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</si>
  <si>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</si>
  <si>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</si>
  <si>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</si>
  <si>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</si>
  <si>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</si>
  <si>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</si>
  <si>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</si>
  <si>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</si>
  <si>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</si>
  <si>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</si>
  <si>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</si>
  <si>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</si>
  <si>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</si>
  <si>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</si>
  <si>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</si>
  <si>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</si>
  <si>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</si>
  <si>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</si>
  <si>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</si>
  <si>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</si>
  <si>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</si>
  <si>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Universidad Tecnologica de la Tarahumara</t>
  </si>
  <si>
    <t>Del 2021 al 2022</t>
  </si>
  <si>
    <t>MAESTRO. CARLOS SERVANDO CHÁVEZ TIZNADO</t>
  </si>
  <si>
    <t>REYNA LICETH YOCUPICIO NOLASCO</t>
  </si>
  <si>
    <t>RECTOR</t>
  </si>
  <si>
    <t>DIRECTOR DE ADMINISTRACIÓN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</si>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</sst>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8"/>
      <name val="Tahoma"/>
      <family val="2"/>
    </font>
    <font>
      <sz val="1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0" fontId="7" fillId="0" borderId="0" xfId="0" applyNumberFormat="1" applyFont="1" applyFill="1" applyBorder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49" fontId="6" fillId="0" borderId="0" xfId="0" applyNumberFormat="1" applyFont="1" applyFill="1" applyBorder="1" applyAlignment="1" applyProtection="1">
      <alignment horizontal="center" vertical="top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>
    <pageSetUpPr fitToPage="1"/>
  </sheetPr>
  <dimension ref="B1:I205"/>
  <sheetViews>
    <sheetView tabSelected="1" topLeftCell="A49" zoomScale="80" zoomScaleNormal="80" workbookViewId="0">
      <selection activeCell="C95" sqref="C95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6.7109375" style="1" bestFit="1" customWidth="1"/>
    <col min="4" max="8" width="16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8" t="s">
        <v>86</v>
      </c>
      <c r="C2" s="29"/>
      <c r="D2" s="29"/>
      <c r="E2" s="29"/>
      <c r="F2" s="29"/>
      <c r="G2" s="29"/>
      <c r="H2" s="30"/>
    </row>
    <row r="3" spans="2:9" x14ac:dyDescent="0.2">
      <c r="B3" s="31" t="s">
        <v>1</v>
      </c>
      <c r="C3" s="32"/>
      <c r="D3" s="32"/>
      <c r="E3" s="32"/>
      <c r="F3" s="32"/>
      <c r="G3" s="32"/>
      <c r="H3" s="33"/>
    </row>
    <row r="4" spans="2:9" x14ac:dyDescent="0.2">
      <c r="B4" s="31" t="s">
        <v>2</v>
      </c>
      <c r="C4" s="32"/>
      <c r="D4" s="32"/>
      <c r="E4" s="32"/>
      <c r="F4" s="32"/>
      <c r="G4" s="32"/>
      <c r="H4" s="33"/>
    </row>
    <row r="5" spans="2:9" ht="12.75" thickBot="1" x14ac:dyDescent="0.25">
      <c r="B5" s="34" t="s">
        <v>87</v>
      </c>
      <c r="C5" s="35"/>
      <c r="D5" s="35"/>
      <c r="E5" s="35"/>
      <c r="F5" s="35"/>
      <c r="G5" s="35"/>
      <c r="H5" s="36"/>
    </row>
    <row r="6" spans="2:9" ht="12.75" thickBot="1" x14ac:dyDescent="0.25">
      <c r="B6" s="37" t="s">
        <v>3</v>
      </c>
      <c r="C6" s="40" t="s">
        <v>4</v>
      </c>
      <c r="D6" s="41"/>
      <c r="E6" s="41"/>
      <c r="F6" s="41"/>
      <c r="G6" s="42"/>
      <c r="H6" s="43" t="s">
        <v>5</v>
      </c>
    </row>
    <row r="7" spans="2:9" ht="24.75" thickBot="1" x14ac:dyDescent="0.25">
      <c r="B7" s="38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4"/>
    </row>
    <row r="8" spans="2:9" ht="15.75" customHeight="1" thickBot="1" x14ac:dyDescent="0.25">
      <c r="B8" s="39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20655164.169999998</v>
      </c>
      <c r="D9" s="16">
        <f>SUM(D10:D16)</f>
        <v>-293692.90000000002</v>
      </c>
      <c r="E9" s="16">
        <f t="shared" ref="E9:E26" si="0">C9+D9</f>
        <v>20361471.27</v>
      </c>
      <c r="F9" s="16">
        <f>SUM(F10:F16)</f>
        <v>20361471.27</v>
      </c>
      <c r="G9" s="16">
        <f>SUM(G10:G16)</f>
        <v>20361471.27</v>
      </c>
      <c r="H9" s="16">
        <f t="shared" ref="H9:H40" si="1">E9-F9</f>
        <v>0</v>
      </c>
    </row>
    <row r="10" spans="2:9" ht="12" customHeight="1" x14ac:dyDescent="0.2">
      <c r="B10" s="11" t="s">
        <v>14</v>
      </c>
      <c r="C10" s="12">
        <v>16536305.109999999</v>
      </c>
      <c r="D10" s="13">
        <v>449204.61</v>
      </c>
      <c r="E10" s="18">
        <f t="shared" si="0"/>
        <v>16985509.719999999</v>
      </c>
      <c r="F10" s="12">
        <v>16985509.719999999</v>
      </c>
      <c r="G10" s="12">
        <v>16985509.719999999</v>
      </c>
      <c r="H10" s="20">
        <f t="shared" si="1"/>
        <v>0</v>
      </c>
    </row>
    <row r="11" spans="2:9" ht="12" customHeight="1" x14ac:dyDescent="0.2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0</v>
      </c>
      <c r="D12" s="13">
        <v>0</v>
      </c>
      <c r="E12" s="18">
        <f t="shared" si="0"/>
        <v>0</v>
      </c>
      <c r="F12" s="12">
        <v>0</v>
      </c>
      <c r="G12" s="12">
        <v>0</v>
      </c>
      <c r="H12" s="20">
        <f t="shared" si="1"/>
        <v>0</v>
      </c>
    </row>
    <row r="13" spans="2:9" ht="12" customHeight="1" x14ac:dyDescent="0.2">
      <c r="B13" s="11" t="s">
        <v>17</v>
      </c>
      <c r="C13" s="12">
        <v>2872855.56</v>
      </c>
      <c r="D13" s="13">
        <v>-361823.56</v>
      </c>
      <c r="E13" s="18">
        <f>C13+D13</f>
        <v>2511032</v>
      </c>
      <c r="F13" s="12">
        <v>2511032</v>
      </c>
      <c r="G13" s="12">
        <v>2511032</v>
      </c>
      <c r="H13" s="20">
        <f t="shared" si="1"/>
        <v>0</v>
      </c>
    </row>
    <row r="14" spans="2:9" ht="12" customHeight="1" x14ac:dyDescent="0.2">
      <c r="B14" s="11" t="s">
        <v>18</v>
      </c>
      <c r="C14" s="12">
        <v>302439.90000000002</v>
      </c>
      <c r="D14" s="13">
        <v>-291610.14</v>
      </c>
      <c r="E14" s="18">
        <f t="shared" si="0"/>
        <v>10829.760000000009</v>
      </c>
      <c r="F14" s="12">
        <v>10829.76</v>
      </c>
      <c r="G14" s="12">
        <v>10829.76</v>
      </c>
      <c r="H14" s="20">
        <f t="shared" si="1"/>
        <v>0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943563.6</v>
      </c>
      <c r="D16" s="13">
        <v>-89463.81</v>
      </c>
      <c r="E16" s="18">
        <f t="shared" si="0"/>
        <v>854099.79</v>
      </c>
      <c r="F16" s="12">
        <v>854099.79</v>
      </c>
      <c r="G16" s="12">
        <v>854099.79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2253617.7999999998</v>
      </c>
      <c r="D17" s="16">
        <f>SUM(D18:D26)</f>
        <v>-1150260.8600000001</v>
      </c>
      <c r="E17" s="16">
        <f t="shared" si="0"/>
        <v>1103356.9399999997</v>
      </c>
      <c r="F17" s="16">
        <f>SUM(F18:F26)</f>
        <v>1103356.94</v>
      </c>
      <c r="G17" s="16">
        <f>SUM(G18:G26)</f>
        <v>1103356.94</v>
      </c>
      <c r="H17" s="16">
        <f t="shared" si="1"/>
        <v>0</v>
      </c>
    </row>
    <row r="18" spans="2:8" ht="24" x14ac:dyDescent="0.2">
      <c r="B18" s="9" t="s">
        <v>22</v>
      </c>
      <c r="C18" s="12">
        <v>1517641</v>
      </c>
      <c r="D18" s="13">
        <v>-903311.17</v>
      </c>
      <c r="E18" s="18">
        <f t="shared" si="0"/>
        <v>614329.82999999996</v>
      </c>
      <c r="F18" s="12">
        <v>614329.82999999996</v>
      </c>
      <c r="G18" s="12">
        <v>614329.82999999996</v>
      </c>
      <c r="H18" s="20">
        <f t="shared" si="1"/>
        <v>0</v>
      </c>
    </row>
    <row r="19" spans="2:8" ht="12" customHeight="1" x14ac:dyDescent="0.2">
      <c r="B19" s="9" t="s">
        <v>23</v>
      </c>
      <c r="C19" s="12">
        <v>0</v>
      </c>
      <c r="D19" s="13">
        <v>0</v>
      </c>
      <c r="E19" s="18">
        <f t="shared" si="0"/>
        <v>0</v>
      </c>
      <c r="F19" s="12">
        <v>0</v>
      </c>
      <c r="G19" s="12">
        <v>0</v>
      </c>
      <c r="H19" s="20">
        <f t="shared" si="1"/>
        <v>0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0</v>
      </c>
      <c r="D21" s="13">
        <v>0</v>
      </c>
      <c r="E21" s="18">
        <f t="shared" si="0"/>
        <v>0</v>
      </c>
      <c r="F21" s="12">
        <v>0</v>
      </c>
      <c r="G21" s="12">
        <v>0</v>
      </c>
      <c r="H21" s="20">
        <f t="shared" si="1"/>
        <v>0</v>
      </c>
    </row>
    <row r="22" spans="2:8" ht="12" customHeight="1" x14ac:dyDescent="0.2">
      <c r="B22" s="9" t="s">
        <v>26</v>
      </c>
      <c r="C22" s="12">
        <v>37697</v>
      </c>
      <c r="D22" s="13">
        <v>-37697</v>
      </c>
      <c r="E22" s="18">
        <f t="shared" si="0"/>
        <v>0</v>
      </c>
      <c r="F22" s="12">
        <v>0</v>
      </c>
      <c r="G22" s="12">
        <v>0</v>
      </c>
      <c r="H22" s="20">
        <f t="shared" si="1"/>
        <v>0</v>
      </c>
    </row>
    <row r="23" spans="2:8" ht="12" customHeight="1" x14ac:dyDescent="0.2">
      <c r="B23" s="9" t="s">
        <v>27</v>
      </c>
      <c r="C23" s="12">
        <v>517003</v>
      </c>
      <c r="D23" s="13">
        <v>-76339.09</v>
      </c>
      <c r="E23" s="18">
        <f t="shared" si="0"/>
        <v>440663.91000000003</v>
      </c>
      <c r="F23" s="12">
        <v>440663.91</v>
      </c>
      <c r="G23" s="12">
        <v>440663.91</v>
      </c>
      <c r="H23" s="20">
        <f t="shared" si="1"/>
        <v>0</v>
      </c>
    </row>
    <row r="24" spans="2:8" ht="12" customHeight="1" x14ac:dyDescent="0.2">
      <c r="B24" s="9" t="s">
        <v>28</v>
      </c>
      <c r="C24" s="12">
        <v>109394.76</v>
      </c>
      <c r="D24" s="13">
        <v>-61031.56</v>
      </c>
      <c r="E24" s="18">
        <f t="shared" si="0"/>
        <v>48363.199999999997</v>
      </c>
      <c r="F24" s="12">
        <v>48363.199999999997</v>
      </c>
      <c r="G24" s="12">
        <v>48363.199999999997</v>
      </c>
      <c r="H24" s="20">
        <f t="shared" si="1"/>
        <v>0</v>
      </c>
    </row>
    <row r="25" spans="2:8" ht="12" customHeight="1" x14ac:dyDescent="0.2">
      <c r="B25" s="9" t="s">
        <v>29</v>
      </c>
      <c r="C25" s="12">
        <v>38423</v>
      </c>
      <c r="D25" s="13">
        <v>-38423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33459.040000000001</v>
      </c>
      <c r="D26" s="13">
        <v>-33459.040000000001</v>
      </c>
      <c r="E26" s="18">
        <f t="shared" si="0"/>
        <v>0</v>
      </c>
      <c r="F26" s="12">
        <v>0</v>
      </c>
      <c r="G26" s="12">
        <v>0</v>
      </c>
      <c r="H26" s="20">
        <f t="shared" si="1"/>
        <v>0</v>
      </c>
    </row>
    <row r="27" spans="2:8" ht="20.100000000000001" customHeight="1" x14ac:dyDescent="0.2">
      <c r="B27" s="6" t="s">
        <v>31</v>
      </c>
      <c r="C27" s="16">
        <f>SUM(C28:C36)</f>
        <v>1382126.03</v>
      </c>
      <c r="D27" s="16">
        <f>SUM(D28:D36)</f>
        <v>2137226.5499999998</v>
      </c>
      <c r="E27" s="16">
        <f>D27+C27</f>
        <v>3519352.58</v>
      </c>
      <c r="F27" s="16">
        <f>SUM(F28:F36)</f>
        <v>3519352.58</v>
      </c>
      <c r="G27" s="16">
        <f>SUM(G28:G36)</f>
        <v>3519352.58</v>
      </c>
      <c r="H27" s="16">
        <f t="shared" si="1"/>
        <v>0</v>
      </c>
    </row>
    <row r="28" spans="2:8" x14ac:dyDescent="0.2">
      <c r="B28" s="9" t="s">
        <v>32</v>
      </c>
      <c r="C28" s="12">
        <v>418304.63999999996</v>
      </c>
      <c r="D28" s="13">
        <v>8823.81</v>
      </c>
      <c r="E28" s="18">
        <f t="shared" ref="E28:E36" si="2">C28+D28</f>
        <v>427128.44999999995</v>
      </c>
      <c r="F28" s="12">
        <v>427128.45</v>
      </c>
      <c r="G28" s="12">
        <v>427128.45</v>
      </c>
      <c r="H28" s="20">
        <f t="shared" si="1"/>
        <v>0</v>
      </c>
    </row>
    <row r="29" spans="2:8" x14ac:dyDescent="0.2">
      <c r="B29" s="9" t="s">
        <v>33</v>
      </c>
      <c r="C29" s="12">
        <v>0</v>
      </c>
      <c r="D29" s="13">
        <v>0</v>
      </c>
      <c r="E29" s="18">
        <f t="shared" si="2"/>
        <v>0</v>
      </c>
      <c r="F29" s="12">
        <v>0</v>
      </c>
      <c r="G29" s="12">
        <v>0</v>
      </c>
      <c r="H29" s="20">
        <f t="shared" si="1"/>
        <v>0</v>
      </c>
    </row>
    <row r="30" spans="2:8" ht="12" customHeight="1" x14ac:dyDescent="0.2">
      <c r="B30" s="9" t="s">
        <v>34</v>
      </c>
      <c r="C30" s="12">
        <v>83472.52</v>
      </c>
      <c r="D30" s="13">
        <v>-28684.84</v>
      </c>
      <c r="E30" s="18">
        <f t="shared" si="2"/>
        <v>54787.680000000008</v>
      </c>
      <c r="F30" s="12">
        <v>54787.68</v>
      </c>
      <c r="G30" s="12">
        <v>54787.68</v>
      </c>
      <c r="H30" s="20">
        <f t="shared" si="1"/>
        <v>0</v>
      </c>
    </row>
    <row r="31" spans="2:8" x14ac:dyDescent="0.2">
      <c r="B31" s="9" t="s">
        <v>35</v>
      </c>
      <c r="C31" s="12">
        <v>292267</v>
      </c>
      <c r="D31" s="13">
        <v>190203.87</v>
      </c>
      <c r="E31" s="18">
        <f t="shared" si="2"/>
        <v>482470.87</v>
      </c>
      <c r="F31" s="12">
        <v>482470.87</v>
      </c>
      <c r="G31" s="12">
        <v>482470.87</v>
      </c>
      <c r="H31" s="20">
        <f t="shared" si="1"/>
        <v>0</v>
      </c>
    </row>
    <row r="32" spans="2:8" ht="24" x14ac:dyDescent="0.2">
      <c r="B32" s="9" t="s">
        <v>36</v>
      </c>
      <c r="C32" s="12">
        <v>109549.68</v>
      </c>
      <c r="D32" s="13">
        <v>366201.3</v>
      </c>
      <c r="E32" s="18">
        <f t="shared" si="2"/>
        <v>475750.98</v>
      </c>
      <c r="F32" s="12">
        <v>475750.98</v>
      </c>
      <c r="G32" s="12">
        <v>475750.98</v>
      </c>
      <c r="H32" s="20">
        <f t="shared" si="1"/>
        <v>0</v>
      </c>
    </row>
    <row r="33" spans="2:8" x14ac:dyDescent="0.2">
      <c r="B33" s="9" t="s">
        <v>37</v>
      </c>
      <c r="C33" s="12">
        <v>18344.28</v>
      </c>
      <c r="D33" s="13">
        <v>45324.94</v>
      </c>
      <c r="E33" s="18">
        <f t="shared" si="2"/>
        <v>63669.22</v>
      </c>
      <c r="F33" s="12">
        <v>63669.22</v>
      </c>
      <c r="G33" s="12">
        <v>63669.22</v>
      </c>
      <c r="H33" s="20">
        <f t="shared" si="1"/>
        <v>0</v>
      </c>
    </row>
    <row r="34" spans="2:8" x14ac:dyDescent="0.2">
      <c r="B34" s="9" t="s">
        <v>38</v>
      </c>
      <c r="C34" s="12">
        <v>231500.35</v>
      </c>
      <c r="D34" s="13">
        <v>455874.94</v>
      </c>
      <c r="E34" s="18">
        <f t="shared" si="2"/>
        <v>687375.29</v>
      </c>
      <c r="F34" s="12">
        <v>687375.29</v>
      </c>
      <c r="G34" s="12">
        <v>687375.29</v>
      </c>
      <c r="H34" s="20">
        <f t="shared" si="1"/>
        <v>0</v>
      </c>
    </row>
    <row r="35" spans="2:8" x14ac:dyDescent="0.2">
      <c r="B35" s="9" t="s">
        <v>39</v>
      </c>
      <c r="C35" s="12">
        <v>0</v>
      </c>
      <c r="D35" s="13">
        <v>0</v>
      </c>
      <c r="E35" s="18">
        <f t="shared" si="2"/>
        <v>0</v>
      </c>
      <c r="F35" s="12">
        <v>0</v>
      </c>
      <c r="G35" s="12">
        <v>0</v>
      </c>
      <c r="H35" s="20">
        <f t="shared" si="1"/>
        <v>0</v>
      </c>
    </row>
    <row r="36" spans="2:8" x14ac:dyDescent="0.2">
      <c r="B36" s="9" t="s">
        <v>40</v>
      </c>
      <c r="C36" s="12">
        <v>228687.55999999997</v>
      </c>
      <c r="D36" s="13">
        <v>1099482.53</v>
      </c>
      <c r="E36" s="18">
        <f t="shared" si="2"/>
        <v>1328170.0900000001</v>
      </c>
      <c r="F36" s="12">
        <v>1328170.0900000001</v>
      </c>
      <c r="G36" s="12">
        <v>1328170.0900000001</v>
      </c>
      <c r="H36" s="20">
        <f t="shared" si="1"/>
        <v>0</v>
      </c>
    </row>
    <row r="37" spans="2:8" ht="20.100000000000001" customHeight="1" x14ac:dyDescent="0.2">
      <c r="B37" s="7" t="s">
        <v>41</v>
      </c>
      <c r="C37" s="16">
        <f>SUM(C38:C46)</f>
        <v>0</v>
      </c>
      <c r="D37" s="16">
        <f>SUM(D38:D46)</f>
        <v>0</v>
      </c>
      <c r="E37" s="16">
        <f>C37+D37</f>
        <v>0</v>
      </c>
      <c r="F37" s="16">
        <f>SUM(F38:F46)</f>
        <v>0</v>
      </c>
      <c r="G37" s="16">
        <f>SUM(G38:G46)</f>
        <v>0</v>
      </c>
      <c r="H37" s="16">
        <f t="shared" si="1"/>
        <v>0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0</v>
      </c>
      <c r="D47" s="16">
        <f>SUM(D48:D56)</f>
        <v>0</v>
      </c>
      <c r="E47" s="16">
        <f t="shared" si="3"/>
        <v>0</v>
      </c>
      <c r="F47" s="16">
        <f>SUM(F48:F56)</f>
        <v>0</v>
      </c>
      <c r="G47" s="16">
        <f>SUM(G48:G56)</f>
        <v>0</v>
      </c>
      <c r="H47" s="16">
        <f t="shared" si="4"/>
        <v>0</v>
      </c>
    </row>
    <row r="48" spans="2:8" x14ac:dyDescent="0.2">
      <c r="B48" s="9" t="s">
        <v>52</v>
      </c>
      <c r="C48" s="12">
        <v>0</v>
      </c>
      <c r="D48" s="13">
        <v>0</v>
      </c>
      <c r="E48" s="18">
        <f t="shared" si="3"/>
        <v>0</v>
      </c>
      <c r="F48" s="12">
        <v>0</v>
      </c>
      <c r="G48" s="12">
        <v>0</v>
      </c>
      <c r="H48" s="20">
        <f t="shared" si="4"/>
        <v>0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24290908</v>
      </c>
      <c r="D81" s="22">
        <f>SUM(D73,D69,D61,D57,D47,D37,D27,D17,D9)</f>
        <v>693272.78999999969</v>
      </c>
      <c r="E81" s="22">
        <f>C81+D81</f>
        <v>24984180.789999999</v>
      </c>
      <c r="F81" s="22">
        <f>SUM(F73,F69,F61,F57,F47,F37,F17,F27,F9)</f>
        <v>24984180.789999999</v>
      </c>
      <c r="G81" s="22">
        <f>SUM(G73,G69,G61,G57,G47,G37,G27,G17,G9)</f>
        <v>24984180.789999999</v>
      </c>
      <c r="H81" s="22">
        <f t="shared" si="5"/>
        <v>0</v>
      </c>
    </row>
    <row r="83" spans="2:8" s="23" customFormat="1" ht="25.5" customHeight="1" x14ac:dyDescent="0.2">
      <c r="B83" s="27" t="s">
        <v>92</v>
      </c>
      <c r="C83" s="27"/>
      <c r="D83" s="24"/>
      <c r="E83" s="24"/>
      <c r="F83" s="27"/>
      <c r="G83" s="27"/>
      <c r="H83" s="27"/>
    </row>
    <row r="84" spans="2:8" s="23" customFormat="1" x14ac:dyDescent="0.2">
      <c r="B84" s="27"/>
      <c r="C84" s="27"/>
      <c r="D84" s="24"/>
      <c r="E84" s="24"/>
      <c r="F84" s="27"/>
      <c r="G84" s="27"/>
      <c r="H84" s="27"/>
    </row>
    <row r="85" spans="2:8" s="23" customFormat="1" x14ac:dyDescent="0.2"/>
    <row r="86" spans="2:8" s="23" customFormat="1" ht="15" x14ac:dyDescent="0.2">
      <c r="B86" s="25" t="s">
        <v>88</v>
      </c>
      <c r="F86" s="26" t="s">
        <v>89</v>
      </c>
    </row>
    <row r="87" spans="2:8" s="23" customFormat="1" ht="15" x14ac:dyDescent="0.2">
      <c r="B87" s="25" t="s">
        <v>90</v>
      </c>
      <c r="F87" s="26" t="s">
        <v>91</v>
      </c>
    </row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11">
    <mergeCell ref="B83:C83"/>
    <mergeCell ref="F83:H83"/>
    <mergeCell ref="B84:C84"/>
    <mergeCell ref="F84:H84"/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48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UTT</cp:lastModifiedBy>
  <cp:lastPrinted>2023-02-03T18:14:52Z</cp:lastPrinted>
  <dcterms:created xsi:type="dcterms:W3CDTF">2019-12-04T16:22:52Z</dcterms:created>
  <dcterms:modified xsi:type="dcterms:W3CDTF">2023-02-03T19:49:48Z</dcterms:modified>
</cp:coreProperties>
</file>